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33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7" i="1" l="1"/>
  <c r="G52" i="1"/>
  <c r="G51" i="1"/>
  <c r="G50" i="1"/>
  <c r="G48" i="1"/>
  <c r="G47" i="1"/>
  <c r="G46" i="1"/>
  <c r="G44" i="1"/>
  <c r="G43" i="1"/>
  <c r="G42" i="1"/>
  <c r="G40" i="1"/>
  <c r="G24" i="1"/>
  <c r="G23" i="1"/>
  <c r="G22" i="1"/>
  <c r="G20" i="1"/>
  <c r="G19" i="1"/>
  <c r="G18" i="1"/>
  <c r="G16" i="1"/>
  <c r="G15" i="1"/>
  <c r="F53" i="1"/>
  <c r="G53" i="1" s="1"/>
  <c r="F52" i="1"/>
  <c r="F51" i="1"/>
  <c r="F50" i="1"/>
  <c r="F49" i="1"/>
  <c r="G49" i="1" s="1"/>
  <c r="F48" i="1"/>
  <c r="F47" i="1"/>
  <c r="F46" i="1"/>
  <c r="F45" i="1"/>
  <c r="G45" i="1" s="1"/>
  <c r="F44" i="1"/>
  <c r="F43" i="1"/>
  <c r="F42" i="1"/>
  <c r="F41" i="1"/>
  <c r="G41" i="1" s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G21" i="1" s="1"/>
  <c r="F20" i="1"/>
  <c r="F19" i="1"/>
  <c r="F18" i="1"/>
  <c r="F17" i="1"/>
  <c r="G17" i="1" s="1"/>
  <c r="F16" i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15" i="1"/>
  <c r="D10" i="1" l="1"/>
  <c r="D37" i="1" l="1"/>
  <c r="G37" i="1" s="1"/>
  <c r="D33" i="1"/>
  <c r="G33" i="1" s="1"/>
  <c r="D29" i="1"/>
  <c r="G29" i="1" s="1"/>
  <c r="D25" i="1"/>
  <c r="G25" i="1" s="1"/>
  <c r="G54" i="1" s="1"/>
  <c r="D36" i="1"/>
  <c r="G36" i="1" s="1"/>
  <c r="D32" i="1"/>
  <c r="G32" i="1" s="1"/>
  <c r="D28" i="1"/>
  <c r="G28" i="1" s="1"/>
  <c r="D39" i="1"/>
  <c r="G39" i="1" s="1"/>
  <c r="D35" i="1"/>
  <c r="G35" i="1" s="1"/>
  <c r="D31" i="1"/>
  <c r="G31" i="1" s="1"/>
  <c r="D27" i="1"/>
  <c r="G27" i="1" s="1"/>
  <c r="D38" i="1"/>
  <c r="G38" i="1" s="1"/>
  <c r="D34" i="1"/>
  <c r="G34" i="1" s="1"/>
  <c r="D30" i="1"/>
  <c r="G30" i="1" s="1"/>
  <c r="D26" i="1"/>
  <c r="G26" i="1" s="1"/>
</calcChain>
</file>

<file path=xl/sharedStrings.xml><?xml version="1.0" encoding="utf-8"?>
<sst xmlns="http://schemas.openxmlformats.org/spreadsheetml/2006/main" count="17" uniqueCount="17">
  <si>
    <t>Benefit</t>
  </si>
  <si>
    <t>Interest rate on benefits is at:</t>
  </si>
  <si>
    <t>Mortality is based on the 1958 CSO Table</t>
  </si>
  <si>
    <t>One Year Discount Rate (v):</t>
  </si>
  <si>
    <t>Duration</t>
  </si>
  <si>
    <t>Age (x)</t>
  </si>
  <si>
    <t>Payments</t>
  </si>
  <si>
    <t>Discount</t>
  </si>
  <si>
    <t>Factors</t>
  </si>
  <si>
    <t>l(x)</t>
  </si>
  <si>
    <t>tPx</t>
  </si>
  <si>
    <t xml:space="preserve">PV of Expected </t>
  </si>
  <si>
    <t>So, If the annuitant age 60 puts in $10,000 for the annuity, then the annual benefit will be</t>
  </si>
  <si>
    <t xml:space="preserve">Calculation to determine the amount of benefit on a 10 year deferred 15 year annuity immediate to a person age 60 </t>
  </si>
  <si>
    <t>based on a benefit amount of $1</t>
  </si>
  <si>
    <t>PV of the 10 year deferred 15 year annuity to a person age 60:</t>
  </si>
  <si>
    <t xml:space="preserve">$10,000/$2.91 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</si>
</sst>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0"/>
    <numFmt numFmtId="167" formatCode="#,##0.000000"/>
    <numFmt numFmtId="168" formatCode="&quot;$&quot;#,##0.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2" fillId="0" borderId="0" xfId="2" applyNumberFormat="1" applyFont="1"/>
    <xf numFmtId="166" fontId="0" fillId="0" borderId="0" xfId="0" applyNumberFormat="1"/>
    <xf numFmtId="167" fontId="0" fillId="0" borderId="0" xfId="0" applyNumberFormat="1"/>
    <xf numFmtId="167" fontId="3" fillId="0" borderId="0" xfId="0" applyNumberFormat="1" applyFont="1"/>
    <xf numFmtId="168" fontId="0" fillId="0" borderId="0" xfId="0" applyNumberForma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workbookViewId="0">
      <selection activeCell="A59" sqref="A59:I65"/>
    </sheetView>
  </sheetViews>
  <sheetFormatPr defaultRowHeight="15" x14ac:dyDescent="0.25"/>
  <cols>
    <col min="5" max="5" width="14.42578125" customWidth="1"/>
    <col min="7" max="7" width="14.42578125" customWidth="1"/>
  </cols>
  <sheetData>
    <row r="2" spans="1:7" x14ac:dyDescent="0.25">
      <c r="A2" t="s">
        <v>13</v>
      </c>
    </row>
    <row r="3" spans="1:7" x14ac:dyDescent="0.25">
      <c r="A3" t="s">
        <v>14</v>
      </c>
    </row>
    <row r="7" spans="1:7" x14ac:dyDescent="0.25">
      <c r="A7" t="s">
        <v>1</v>
      </c>
      <c r="D7" s="1">
        <v>0.05</v>
      </c>
    </row>
    <row r="8" spans="1:7" x14ac:dyDescent="0.25">
      <c r="A8" t="s">
        <v>2</v>
      </c>
    </row>
    <row r="10" spans="1:7" x14ac:dyDescent="0.25">
      <c r="A10" t="s">
        <v>3</v>
      </c>
      <c r="D10">
        <f>1/(1+$D$7)</f>
        <v>0.95238095238095233</v>
      </c>
    </row>
    <row r="12" spans="1:7" x14ac:dyDescent="0.25">
      <c r="D12" t="s">
        <v>7</v>
      </c>
      <c r="G12" t="s">
        <v>11</v>
      </c>
    </row>
    <row r="13" spans="1:7" x14ac:dyDescent="0.25">
      <c r="A13" t="s">
        <v>4</v>
      </c>
      <c r="B13" t="s">
        <v>5</v>
      </c>
      <c r="C13" t="s">
        <v>6</v>
      </c>
      <c r="D13" t="s">
        <v>8</v>
      </c>
      <c r="E13" s="2" t="s">
        <v>9</v>
      </c>
      <c r="F13" s="2" t="s">
        <v>10</v>
      </c>
      <c r="G13" t="s">
        <v>0</v>
      </c>
    </row>
    <row r="14" spans="1:7" ht="15.75" x14ac:dyDescent="0.25">
      <c r="A14">
        <v>0</v>
      </c>
      <c r="B14">
        <v>60</v>
      </c>
      <c r="C14">
        <v>1</v>
      </c>
      <c r="E14" s="4">
        <v>7698698</v>
      </c>
      <c r="F14" s="2"/>
    </row>
    <row r="15" spans="1:7" ht="15.75" x14ac:dyDescent="0.25">
      <c r="A15">
        <f>+A14+1</f>
        <v>1</v>
      </c>
      <c r="B15">
        <f>+B14+1</f>
        <v>61</v>
      </c>
      <c r="C15">
        <v>1</v>
      </c>
      <c r="E15" s="4">
        <v>7542106</v>
      </c>
      <c r="F15" s="5">
        <f>+E15/$E$14</f>
        <v>0.97965993730368439</v>
      </c>
      <c r="G15" s="6">
        <f>+F15*D15*C15</f>
        <v>0</v>
      </c>
    </row>
    <row r="16" spans="1:7" ht="15.75" x14ac:dyDescent="0.25">
      <c r="A16">
        <f t="shared" ref="A16:A53" si="0">+A15+1</f>
        <v>2</v>
      </c>
      <c r="B16">
        <f t="shared" ref="B16:B53" si="1">+B15+1</f>
        <v>62</v>
      </c>
      <c r="C16">
        <v>1</v>
      </c>
      <c r="E16" s="4">
        <v>7374370</v>
      </c>
      <c r="F16" s="5">
        <f t="shared" ref="F16:F53" si="2">+E16/$E$14</f>
        <v>0.95787235711804775</v>
      </c>
      <c r="G16" s="6">
        <f t="shared" ref="G16:G53" si="3">+F16*D16*C16</f>
        <v>0</v>
      </c>
    </row>
    <row r="17" spans="1:7" ht="15.75" x14ac:dyDescent="0.25">
      <c r="A17">
        <f t="shared" si="0"/>
        <v>3</v>
      </c>
      <c r="B17">
        <f t="shared" si="1"/>
        <v>63</v>
      </c>
      <c r="C17">
        <v>1</v>
      </c>
      <c r="E17" s="4">
        <v>7195099</v>
      </c>
      <c r="F17" s="5">
        <f t="shared" si="2"/>
        <v>0.93458647163455433</v>
      </c>
      <c r="G17" s="6">
        <f t="shared" si="3"/>
        <v>0</v>
      </c>
    </row>
    <row r="18" spans="1:7" ht="15.75" x14ac:dyDescent="0.25">
      <c r="A18">
        <f t="shared" si="0"/>
        <v>4</v>
      </c>
      <c r="B18">
        <f t="shared" si="1"/>
        <v>64</v>
      </c>
      <c r="C18">
        <v>1</v>
      </c>
      <c r="E18" s="4">
        <v>7003925</v>
      </c>
      <c r="F18" s="5">
        <f t="shared" si="2"/>
        <v>0.90975448056281727</v>
      </c>
      <c r="G18" s="6">
        <f t="shared" si="3"/>
        <v>0</v>
      </c>
    </row>
    <row r="19" spans="1:7" ht="15.75" x14ac:dyDescent="0.25">
      <c r="A19">
        <f t="shared" si="0"/>
        <v>5</v>
      </c>
      <c r="B19">
        <f t="shared" si="1"/>
        <v>65</v>
      </c>
      <c r="C19">
        <v>1</v>
      </c>
      <c r="E19" s="4">
        <v>6800531</v>
      </c>
      <c r="F19" s="5">
        <f t="shared" si="2"/>
        <v>0.8833352081092154</v>
      </c>
      <c r="G19" s="6">
        <f t="shared" si="3"/>
        <v>0</v>
      </c>
    </row>
    <row r="20" spans="1:7" ht="15.75" x14ac:dyDescent="0.25">
      <c r="A20">
        <f t="shared" si="0"/>
        <v>6</v>
      </c>
      <c r="B20">
        <f t="shared" si="1"/>
        <v>66</v>
      </c>
      <c r="C20">
        <v>1</v>
      </c>
      <c r="E20" s="4">
        <v>6584614</v>
      </c>
      <c r="F20" s="5">
        <f t="shared" si="2"/>
        <v>0.85528929696943556</v>
      </c>
      <c r="G20" s="6">
        <f t="shared" si="3"/>
        <v>0</v>
      </c>
    </row>
    <row r="21" spans="1:7" ht="15.75" x14ac:dyDescent="0.25">
      <c r="A21">
        <f t="shared" si="0"/>
        <v>7</v>
      </c>
      <c r="B21">
        <f t="shared" si="1"/>
        <v>67</v>
      </c>
      <c r="C21">
        <v>1</v>
      </c>
      <c r="E21" s="4">
        <v>6355865</v>
      </c>
      <c r="F21" s="5">
        <f t="shared" si="2"/>
        <v>0.82557661048660436</v>
      </c>
      <c r="G21" s="6">
        <f t="shared" si="3"/>
        <v>0</v>
      </c>
    </row>
    <row r="22" spans="1:7" ht="15.75" x14ac:dyDescent="0.25">
      <c r="A22">
        <f t="shared" si="0"/>
        <v>8</v>
      </c>
      <c r="B22">
        <f t="shared" si="1"/>
        <v>68</v>
      </c>
      <c r="C22">
        <v>1</v>
      </c>
      <c r="E22" s="4">
        <v>6114088</v>
      </c>
      <c r="F22" s="5">
        <f t="shared" si="2"/>
        <v>0.79417168981040687</v>
      </c>
      <c r="G22" s="6">
        <f t="shared" si="3"/>
        <v>0</v>
      </c>
    </row>
    <row r="23" spans="1:7" ht="15.75" x14ac:dyDescent="0.25">
      <c r="A23">
        <f t="shared" si="0"/>
        <v>9</v>
      </c>
      <c r="B23">
        <f t="shared" si="1"/>
        <v>69</v>
      </c>
      <c r="C23">
        <v>1</v>
      </c>
      <c r="E23" s="4">
        <v>5859253</v>
      </c>
      <c r="F23" s="5">
        <f t="shared" si="2"/>
        <v>0.76107063817803999</v>
      </c>
      <c r="G23" s="6">
        <f t="shared" si="3"/>
        <v>0</v>
      </c>
    </row>
    <row r="24" spans="1:7" ht="15.75" x14ac:dyDescent="0.25">
      <c r="A24">
        <f t="shared" si="0"/>
        <v>10</v>
      </c>
      <c r="B24">
        <f t="shared" si="1"/>
        <v>70</v>
      </c>
      <c r="C24">
        <v>1</v>
      </c>
      <c r="E24" s="4">
        <v>5592012</v>
      </c>
      <c r="F24" s="5">
        <f t="shared" si="2"/>
        <v>0.72635814523442799</v>
      </c>
      <c r="G24" s="6">
        <f t="shared" si="3"/>
        <v>0</v>
      </c>
    </row>
    <row r="25" spans="1:7" ht="15.75" x14ac:dyDescent="0.25">
      <c r="A25">
        <f t="shared" si="0"/>
        <v>11</v>
      </c>
      <c r="B25">
        <f t="shared" si="1"/>
        <v>71</v>
      </c>
      <c r="C25">
        <v>1</v>
      </c>
      <c r="D25">
        <f t="shared" ref="D25:D39" si="4">+$D$10^A25</f>
        <v>0.58467928908643729</v>
      </c>
      <c r="E25" s="4">
        <v>5313586</v>
      </c>
      <c r="F25" s="5">
        <f t="shared" si="2"/>
        <v>0.69019280922566384</v>
      </c>
      <c r="G25" s="6">
        <f t="shared" si="3"/>
        <v>0.40354144103063216</v>
      </c>
    </row>
    <row r="26" spans="1:7" ht="15.75" x14ac:dyDescent="0.25">
      <c r="A26">
        <f t="shared" si="0"/>
        <v>12</v>
      </c>
      <c r="B26">
        <f t="shared" si="1"/>
        <v>72</v>
      </c>
      <c r="C26">
        <v>1</v>
      </c>
      <c r="D26">
        <f t="shared" si="4"/>
        <v>0.55683741817755927</v>
      </c>
      <c r="E26" s="4">
        <v>5025855</v>
      </c>
      <c r="F26" s="5">
        <f t="shared" si="2"/>
        <v>0.65281882728741925</v>
      </c>
      <c r="G26" s="6">
        <f t="shared" si="3"/>
        <v>0.36351395032442851</v>
      </c>
    </row>
    <row r="27" spans="1:7" ht="15.75" x14ac:dyDescent="0.25">
      <c r="A27">
        <f t="shared" si="0"/>
        <v>13</v>
      </c>
      <c r="B27">
        <f t="shared" si="1"/>
        <v>73</v>
      </c>
      <c r="C27">
        <v>1</v>
      </c>
      <c r="D27">
        <f t="shared" si="4"/>
        <v>0.53032135064529451</v>
      </c>
      <c r="E27" s="4">
        <v>4731089</v>
      </c>
      <c r="F27" s="5">
        <f t="shared" si="2"/>
        <v>0.61453105447180811</v>
      </c>
      <c r="G27" s="6">
        <f t="shared" si="3"/>
        <v>0.32589893882096632</v>
      </c>
    </row>
    <row r="28" spans="1:7" ht="15.75" x14ac:dyDescent="0.25">
      <c r="A28">
        <f t="shared" si="0"/>
        <v>14</v>
      </c>
      <c r="B28">
        <f t="shared" si="1"/>
        <v>74</v>
      </c>
      <c r="C28">
        <v>1</v>
      </c>
      <c r="D28">
        <f t="shared" si="4"/>
        <v>0.50506795299551854</v>
      </c>
      <c r="E28" s="4">
        <v>4431800</v>
      </c>
      <c r="F28" s="5">
        <f t="shared" si="2"/>
        <v>0.57565577971755744</v>
      </c>
      <c r="G28" s="6">
        <f t="shared" si="3"/>
        <v>0.29074528629198587</v>
      </c>
    </row>
    <row r="29" spans="1:7" ht="15.75" x14ac:dyDescent="0.25">
      <c r="A29">
        <f t="shared" si="0"/>
        <v>15</v>
      </c>
      <c r="B29">
        <f t="shared" si="1"/>
        <v>75</v>
      </c>
      <c r="C29">
        <v>1</v>
      </c>
      <c r="D29">
        <f t="shared" si="4"/>
        <v>0.48101709809097004</v>
      </c>
      <c r="E29" s="4">
        <v>4129906</v>
      </c>
      <c r="F29" s="5">
        <f t="shared" si="2"/>
        <v>0.53644213605988966</v>
      </c>
      <c r="G29" s="6">
        <f t="shared" si="3"/>
        <v>0.25803783958124943</v>
      </c>
    </row>
    <row r="30" spans="1:7" ht="15.75" x14ac:dyDescent="0.25">
      <c r="A30">
        <f t="shared" si="0"/>
        <v>16</v>
      </c>
      <c r="B30">
        <f t="shared" si="1"/>
        <v>76</v>
      </c>
      <c r="C30">
        <v>1</v>
      </c>
      <c r="D30">
        <f t="shared" si="4"/>
        <v>0.45811152199140004</v>
      </c>
      <c r="E30" s="4">
        <v>3826895</v>
      </c>
      <c r="F30" s="5">
        <f t="shared" si="2"/>
        <v>0.49708340293384673</v>
      </c>
      <c r="G30" s="6">
        <f t="shared" si="3"/>
        <v>0.22771963427468889</v>
      </c>
    </row>
    <row r="31" spans="1:7" ht="15.75" x14ac:dyDescent="0.25">
      <c r="A31">
        <f t="shared" si="0"/>
        <v>17</v>
      </c>
      <c r="B31">
        <f t="shared" si="1"/>
        <v>77</v>
      </c>
      <c r="C31">
        <v>1</v>
      </c>
      <c r="D31">
        <f t="shared" si="4"/>
        <v>0.43629668761085716</v>
      </c>
      <c r="E31" s="4">
        <v>3523881</v>
      </c>
      <c r="F31" s="5">
        <f t="shared" si="2"/>
        <v>0.45772428013152355</v>
      </c>
      <c r="G31" s="6">
        <f t="shared" si="3"/>
        <v>0.19970358726044779</v>
      </c>
    </row>
    <row r="32" spans="1:7" ht="15.75" x14ac:dyDescent="0.25">
      <c r="A32">
        <f t="shared" si="0"/>
        <v>18</v>
      </c>
      <c r="B32">
        <f t="shared" si="1"/>
        <v>78</v>
      </c>
      <c r="C32">
        <v>1</v>
      </c>
      <c r="D32">
        <f t="shared" si="4"/>
        <v>0.41552065486748302</v>
      </c>
      <c r="E32" s="4">
        <v>3221884</v>
      </c>
      <c r="F32" s="5">
        <f t="shared" si="2"/>
        <v>0.41849725758823114</v>
      </c>
      <c r="G32" s="6">
        <f t="shared" si="3"/>
        <v>0.17389425453330754</v>
      </c>
    </row>
    <row r="33" spans="1:7" ht="15.75" x14ac:dyDescent="0.25">
      <c r="A33">
        <f t="shared" si="0"/>
        <v>19</v>
      </c>
      <c r="B33">
        <f t="shared" si="1"/>
        <v>79</v>
      </c>
      <c r="C33">
        <v>1</v>
      </c>
      <c r="D33">
        <f t="shared" si="4"/>
        <v>0.39573395701665048</v>
      </c>
      <c r="E33" s="4">
        <v>2922055</v>
      </c>
      <c r="F33" s="5">
        <f t="shared" si="2"/>
        <v>0.37955184110352164</v>
      </c>
      <c r="G33" s="6">
        <f t="shared" si="3"/>
        <v>0.15020155197285159</v>
      </c>
    </row>
    <row r="34" spans="1:7" ht="15.75" x14ac:dyDescent="0.25">
      <c r="A34">
        <f t="shared" si="0"/>
        <v>20</v>
      </c>
      <c r="B34">
        <f t="shared" si="1"/>
        <v>80</v>
      </c>
      <c r="C34">
        <v>1</v>
      </c>
      <c r="D34">
        <f t="shared" si="4"/>
        <v>0.37688948287300045</v>
      </c>
      <c r="E34" s="4">
        <v>2626372</v>
      </c>
      <c r="F34" s="5">
        <f t="shared" si="2"/>
        <v>0.34114495723822391</v>
      </c>
      <c r="G34" s="6">
        <f t="shared" si="3"/>
        <v>0.12857394651824605</v>
      </c>
    </row>
    <row r="35" spans="1:7" ht="15.75" x14ac:dyDescent="0.25">
      <c r="A35">
        <f t="shared" si="0"/>
        <v>21</v>
      </c>
      <c r="B35">
        <f t="shared" si="1"/>
        <v>81</v>
      </c>
      <c r="C35">
        <v>1</v>
      </c>
      <c r="D35">
        <f t="shared" si="4"/>
        <v>0.35894236464095275</v>
      </c>
      <c r="E35" s="4">
        <v>2337524</v>
      </c>
      <c r="F35" s="5">
        <f t="shared" si="2"/>
        <v>0.30362588583160427</v>
      </c>
      <c r="G35" s="6">
        <f t="shared" si="3"/>
        <v>0.10898419342659998</v>
      </c>
    </row>
    <row r="36" spans="1:7" ht="15.75" x14ac:dyDescent="0.25">
      <c r="A36">
        <f t="shared" si="0"/>
        <v>22</v>
      </c>
      <c r="B36">
        <f t="shared" si="1"/>
        <v>82</v>
      </c>
      <c r="C36">
        <v>1</v>
      </c>
      <c r="D36">
        <f t="shared" si="4"/>
        <v>0.34184987108662168</v>
      </c>
      <c r="E36" s="4">
        <v>2058541</v>
      </c>
      <c r="F36" s="5">
        <f t="shared" si="2"/>
        <v>0.2673881999267928</v>
      </c>
      <c r="G36" s="6">
        <f t="shared" si="3"/>
        <v>9.1406621675057947E-2</v>
      </c>
    </row>
    <row r="37" spans="1:7" ht="15.75" x14ac:dyDescent="0.25">
      <c r="A37">
        <f t="shared" si="0"/>
        <v>23</v>
      </c>
      <c r="B37">
        <f t="shared" si="1"/>
        <v>83</v>
      </c>
      <c r="C37">
        <v>1</v>
      </c>
      <c r="D37">
        <f t="shared" si="4"/>
        <v>0.32557130579678251</v>
      </c>
      <c r="E37" s="4">
        <v>1792639</v>
      </c>
      <c r="F37" s="5">
        <f t="shared" si="2"/>
        <v>0.23284963249630003</v>
      </c>
      <c r="G37" s="6">
        <f t="shared" si="3"/>
        <v>7.5809158906121318E-2</v>
      </c>
    </row>
    <row r="38" spans="1:7" ht="15.75" x14ac:dyDescent="0.25">
      <c r="A38">
        <f t="shared" si="0"/>
        <v>24</v>
      </c>
      <c r="B38">
        <f t="shared" si="1"/>
        <v>84</v>
      </c>
      <c r="C38">
        <v>1</v>
      </c>
      <c r="D38">
        <f t="shared" si="4"/>
        <v>0.31006791028265002</v>
      </c>
      <c r="E38" s="4">
        <v>1542781</v>
      </c>
      <c r="F38" s="5">
        <f t="shared" si="2"/>
        <v>0.20039505381299538</v>
      </c>
      <c r="G38" s="6">
        <f t="shared" si="3"/>
        <v>6.2136075566774675E-2</v>
      </c>
    </row>
    <row r="39" spans="1:7" ht="15.75" x14ac:dyDescent="0.25">
      <c r="A39">
        <f t="shared" si="0"/>
        <v>25</v>
      </c>
      <c r="B39">
        <f t="shared" si="1"/>
        <v>85</v>
      </c>
      <c r="C39">
        <v>1</v>
      </c>
      <c r="D39">
        <f t="shared" si="4"/>
        <v>0.29530277169776192</v>
      </c>
      <c r="E39" s="4">
        <v>1311348</v>
      </c>
      <c r="F39" s="5">
        <f t="shared" si="2"/>
        <v>0.17033373695136503</v>
      </c>
      <c r="G39" s="6">
        <f t="shared" si="3"/>
        <v>5.0300024635375584E-2</v>
      </c>
    </row>
    <row r="40" spans="1:7" ht="15.75" x14ac:dyDescent="0.25">
      <c r="A40">
        <f t="shared" si="0"/>
        <v>26</v>
      </c>
      <c r="B40">
        <f t="shared" si="1"/>
        <v>86</v>
      </c>
      <c r="C40">
        <v>1</v>
      </c>
      <c r="E40" s="4">
        <v>1100037</v>
      </c>
      <c r="F40" s="5">
        <f t="shared" si="2"/>
        <v>0.14288610879398048</v>
      </c>
      <c r="G40" s="6">
        <f t="shared" si="3"/>
        <v>0</v>
      </c>
    </row>
    <row r="41" spans="1:7" ht="15.75" x14ac:dyDescent="0.25">
      <c r="A41">
        <f t="shared" si="0"/>
        <v>27</v>
      </c>
      <c r="B41">
        <f t="shared" si="1"/>
        <v>87</v>
      </c>
      <c r="C41">
        <v>1</v>
      </c>
      <c r="E41" s="4">
        <v>909929</v>
      </c>
      <c r="F41" s="5">
        <f t="shared" si="2"/>
        <v>0.11819258269385291</v>
      </c>
      <c r="G41" s="6">
        <f t="shared" si="3"/>
        <v>0</v>
      </c>
    </row>
    <row r="42" spans="1:7" ht="15.75" x14ac:dyDescent="0.25">
      <c r="A42">
        <f t="shared" si="0"/>
        <v>28</v>
      </c>
      <c r="B42">
        <f t="shared" si="1"/>
        <v>88</v>
      </c>
      <c r="C42">
        <v>1</v>
      </c>
      <c r="E42" s="4">
        <v>741474</v>
      </c>
      <c r="F42" s="5">
        <f t="shared" si="2"/>
        <v>9.6311610093031311E-2</v>
      </c>
      <c r="G42" s="6">
        <f t="shared" si="3"/>
        <v>0</v>
      </c>
    </row>
    <row r="43" spans="1:7" ht="15.75" x14ac:dyDescent="0.25">
      <c r="A43">
        <f t="shared" si="0"/>
        <v>29</v>
      </c>
      <c r="B43">
        <f t="shared" si="1"/>
        <v>89</v>
      </c>
      <c r="C43">
        <v>1</v>
      </c>
      <c r="E43" s="4">
        <v>594477</v>
      </c>
      <c r="F43" s="5">
        <f t="shared" si="2"/>
        <v>7.7217862033294463E-2</v>
      </c>
      <c r="G43" s="6">
        <f t="shared" si="3"/>
        <v>0</v>
      </c>
    </row>
    <row r="44" spans="1:7" ht="15.75" x14ac:dyDescent="0.25">
      <c r="A44">
        <f t="shared" si="0"/>
        <v>30</v>
      </c>
      <c r="B44">
        <f t="shared" si="1"/>
        <v>90</v>
      </c>
      <c r="C44">
        <v>1</v>
      </c>
      <c r="E44" s="4">
        <v>468174</v>
      </c>
      <c r="F44" s="5">
        <f t="shared" si="2"/>
        <v>6.0812100955252434E-2</v>
      </c>
      <c r="G44" s="6">
        <f t="shared" si="3"/>
        <v>0</v>
      </c>
    </row>
    <row r="45" spans="1:7" ht="15.75" x14ac:dyDescent="0.25">
      <c r="A45">
        <f t="shared" si="0"/>
        <v>31</v>
      </c>
      <c r="B45">
        <f t="shared" si="1"/>
        <v>91</v>
      </c>
      <c r="C45">
        <v>1</v>
      </c>
      <c r="E45" s="4">
        <v>361365</v>
      </c>
      <c r="F45" s="5">
        <f t="shared" si="2"/>
        <v>4.6938456346774481E-2</v>
      </c>
      <c r="G45" s="6">
        <f t="shared" si="3"/>
        <v>0</v>
      </c>
    </row>
    <row r="46" spans="1:7" ht="15.75" x14ac:dyDescent="0.25">
      <c r="A46">
        <f t="shared" si="0"/>
        <v>32</v>
      </c>
      <c r="B46">
        <f t="shared" si="1"/>
        <v>92</v>
      </c>
      <c r="C46">
        <v>1</v>
      </c>
      <c r="E46" s="4">
        <v>272552</v>
      </c>
      <c r="F46" s="5">
        <f t="shared" si="2"/>
        <v>3.5402349851884049E-2</v>
      </c>
      <c r="G46" s="6">
        <f t="shared" si="3"/>
        <v>0</v>
      </c>
    </row>
    <row r="47" spans="1:7" ht="15.75" x14ac:dyDescent="0.25">
      <c r="A47">
        <f t="shared" si="0"/>
        <v>33</v>
      </c>
      <c r="B47">
        <f t="shared" si="1"/>
        <v>93</v>
      </c>
      <c r="C47">
        <v>1</v>
      </c>
      <c r="E47" s="4">
        <v>200072</v>
      </c>
      <c r="F47" s="5">
        <f t="shared" si="2"/>
        <v>2.5987770919186595E-2</v>
      </c>
      <c r="G47" s="6">
        <f t="shared" si="3"/>
        <v>0</v>
      </c>
    </row>
    <row r="48" spans="1:7" ht="15.75" x14ac:dyDescent="0.25">
      <c r="A48">
        <f t="shared" si="0"/>
        <v>34</v>
      </c>
      <c r="B48">
        <f t="shared" si="1"/>
        <v>94</v>
      </c>
      <c r="C48">
        <v>1</v>
      </c>
      <c r="E48" s="4">
        <v>142191</v>
      </c>
      <c r="F48" s="5">
        <f t="shared" si="2"/>
        <v>1.8469486658653191E-2</v>
      </c>
      <c r="G48" s="6">
        <f t="shared" si="3"/>
        <v>0</v>
      </c>
    </row>
    <row r="49" spans="1:7" ht="15.75" x14ac:dyDescent="0.25">
      <c r="A49">
        <f t="shared" si="0"/>
        <v>35</v>
      </c>
      <c r="B49">
        <f t="shared" si="1"/>
        <v>95</v>
      </c>
      <c r="C49">
        <v>1</v>
      </c>
      <c r="E49" s="4">
        <v>97165</v>
      </c>
      <c r="F49" s="5">
        <f t="shared" si="2"/>
        <v>1.2620965259320473E-2</v>
      </c>
      <c r="G49" s="6">
        <f t="shared" si="3"/>
        <v>0</v>
      </c>
    </row>
    <row r="50" spans="1:7" ht="15.75" x14ac:dyDescent="0.25">
      <c r="A50">
        <f t="shared" si="0"/>
        <v>36</v>
      </c>
      <c r="B50">
        <f t="shared" si="1"/>
        <v>96</v>
      </c>
      <c r="C50">
        <v>1</v>
      </c>
      <c r="E50" s="4">
        <v>63037</v>
      </c>
      <c r="F50" s="5">
        <f t="shared" si="2"/>
        <v>8.1880078943218706E-3</v>
      </c>
      <c r="G50" s="6">
        <f t="shared" si="3"/>
        <v>0</v>
      </c>
    </row>
    <row r="51" spans="1:7" ht="15.75" x14ac:dyDescent="0.25">
      <c r="A51">
        <f t="shared" si="0"/>
        <v>37</v>
      </c>
      <c r="B51">
        <f t="shared" si="1"/>
        <v>97</v>
      </c>
      <c r="C51">
        <v>1</v>
      </c>
      <c r="E51" s="4">
        <v>37787</v>
      </c>
      <c r="F51" s="5">
        <f t="shared" si="2"/>
        <v>4.9082325349039538E-3</v>
      </c>
      <c r="G51" s="6">
        <f t="shared" si="3"/>
        <v>0</v>
      </c>
    </row>
    <row r="52" spans="1:7" ht="15.75" x14ac:dyDescent="0.25">
      <c r="A52">
        <f t="shared" si="0"/>
        <v>38</v>
      </c>
      <c r="B52">
        <f t="shared" si="1"/>
        <v>98</v>
      </c>
      <c r="C52">
        <v>1</v>
      </c>
      <c r="E52" s="4">
        <v>19331</v>
      </c>
      <c r="F52" s="5">
        <f t="shared" si="2"/>
        <v>2.5109440583329806E-3</v>
      </c>
      <c r="G52" s="6">
        <f t="shared" si="3"/>
        <v>0</v>
      </c>
    </row>
    <row r="53" spans="1:7" ht="15.75" x14ac:dyDescent="0.25">
      <c r="A53">
        <f t="shared" si="0"/>
        <v>39</v>
      </c>
      <c r="B53">
        <f t="shared" si="1"/>
        <v>99</v>
      </c>
      <c r="C53">
        <v>1</v>
      </c>
      <c r="E53" s="4">
        <v>6415</v>
      </c>
      <c r="F53" s="5">
        <f t="shared" si="2"/>
        <v>8.3325777943231438E-4</v>
      </c>
      <c r="G53" s="7">
        <f t="shared" si="3"/>
        <v>0</v>
      </c>
    </row>
    <row r="54" spans="1:7" x14ac:dyDescent="0.25">
      <c r="A54" t="s">
        <v>15</v>
      </c>
      <c r="G54" s="8">
        <f>SUM(G15:G53)</f>
        <v>2.9104665048187335</v>
      </c>
    </row>
    <row r="56" spans="1:7" x14ac:dyDescent="0.25">
      <c r="A56" t="s">
        <v>12</v>
      </c>
    </row>
    <row r="57" spans="1:7" x14ac:dyDescent="0.25">
      <c r="A57" t="s">
        <v>16</v>
      </c>
      <c r="G57" s="3">
        <f>10000/2.91</f>
        <v>3436.4261168384878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cbb24</dc:creator>
  <cp:lastModifiedBy>College of Business</cp:lastModifiedBy>
  <dcterms:created xsi:type="dcterms:W3CDTF">2011-10-24T17:39:10Z</dcterms:created>
  <dcterms:modified xsi:type="dcterms:W3CDTF">2011-10-27T20:51:11Z</dcterms:modified>
</cp:coreProperties>
</file>